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tripod/Desktop/"/>
    </mc:Choice>
  </mc:AlternateContent>
  <xr:revisionPtr revIDLastSave="0" documentId="13_ncr:1_{56AEA0C1-15C8-DB4B-A881-C0A374C66F1D}" xr6:coauthVersionLast="47" xr6:coauthVersionMax="47" xr10:uidLastSave="{00000000-0000-0000-0000-000000000000}"/>
  <bookViews>
    <workbookView xWindow="4760" yWindow="1640" windowWidth="28040" windowHeight="17440" xr2:uid="{1A3C0002-8342-A844-8E1A-DF918AA419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15" i="1"/>
  <c r="A13" i="1"/>
  <c r="A41" i="1"/>
  <c r="A40" i="1"/>
  <c r="A39" i="1"/>
  <c r="A20" i="1"/>
  <c r="A23" i="1"/>
  <c r="A29" i="1"/>
  <c r="A28" i="1"/>
  <c r="A24" i="1"/>
  <c r="A38" i="1"/>
  <c r="A37" i="1"/>
  <c r="A34" i="1"/>
  <c r="A35" i="1"/>
  <c r="A36" i="1"/>
  <c r="A33" i="1"/>
  <c r="A19" i="1"/>
  <c r="A21" i="1"/>
  <c r="A22" i="1"/>
  <c r="A32" i="1"/>
  <c r="A30" i="1"/>
  <c r="A31" i="1"/>
  <c r="A18" i="1"/>
  <c r="A16" i="1"/>
  <c r="A17" i="1"/>
  <c r="A14" i="1"/>
  <c r="A12" i="1"/>
  <c r="A11" i="1"/>
  <c r="A51" i="1" l="1"/>
  <c r="A52" i="1" s="1"/>
</calcChain>
</file>

<file path=xl/sharedStrings.xml><?xml version="1.0" encoding="utf-8"?>
<sst xmlns="http://schemas.openxmlformats.org/spreadsheetml/2006/main" count="43" uniqueCount="43">
  <si>
    <t>MONEY FLOWS INTO MY BANK ACCOUNT BECAUSE SHE IS SO EXCITED TO CO-CREATE THIS EXTRODINARY LIFE &amp; HUMAN EXPERIENCES WITH ME:</t>
  </si>
  <si>
    <t>$</t>
  </si>
  <si>
    <t>Experience / Thing</t>
  </si>
  <si>
    <t>Wealth / Property</t>
  </si>
  <si>
    <t>Business / Personal Development / Spirituality</t>
  </si>
  <si>
    <t>Personal / River Rockstar</t>
  </si>
  <si>
    <t>Continue working with Lauren Embodiment Coach</t>
  </si>
  <si>
    <t>Live Events LIVESTREAM professionals</t>
  </si>
  <si>
    <t>Organic &amp; Lush Make up</t>
  </si>
  <si>
    <t>Donate to Choice of Charities</t>
  </si>
  <si>
    <t>Sponsor Children</t>
  </si>
  <si>
    <t>Invest In a full Crypto Portfolio</t>
  </si>
  <si>
    <t>Additional VA</t>
  </si>
  <si>
    <t>Additional Team members / Support</t>
  </si>
  <si>
    <t>Build a new Social Media Platform &amp; App with Freedom of Speech (Mighty Network)</t>
  </si>
  <si>
    <t>Trusy (Instagram Growth)</t>
  </si>
  <si>
    <t>All Subscrotions (AC. CF, etc)</t>
  </si>
  <si>
    <t>Mobile Phone</t>
  </si>
  <si>
    <t>Airbnbs &amp; Abundant Nomad Accomodation</t>
  </si>
  <si>
    <t>Restaurants &amp; Lush Dining Experiences</t>
  </si>
  <si>
    <t>Adventures (Daintree Forest, Golf with Cart, Surfing Lessons, Rock climbing, Camping, Great Barrier Reef. Helicopter to Airlie Beach)</t>
  </si>
  <si>
    <t>Holidays around Asutralia (Uluru, Broome, Airlie Beach, Port Douglas, etc)</t>
  </si>
  <si>
    <t>Get hair done every month</t>
  </si>
  <si>
    <t>Shopping spree every month</t>
  </si>
  <si>
    <t>New high vibe jewelry pieces</t>
  </si>
  <si>
    <t>Crystals</t>
  </si>
  <si>
    <t>Monthly romantic adventure - just because</t>
  </si>
  <si>
    <t>Facebook Advertising set up beautifully by an ad agency (for more impact &amp; share my codes with the world)</t>
  </si>
  <si>
    <t>Fly Business Class everywhere</t>
  </si>
  <si>
    <t>Other coaches / healers so I continue growing &amp; evolving</t>
  </si>
  <si>
    <t>Create Raps with Music Producer / Jonny in the Studio</t>
  </si>
  <si>
    <t>Create Music Videos for my Raps</t>
  </si>
  <si>
    <t xml:space="preserve">All peraonal &amp; car loans </t>
  </si>
  <si>
    <t>Gym Membership</t>
  </si>
  <si>
    <t>Humanitarian / Charities / Impact &amp; Contribution</t>
  </si>
  <si>
    <t>Mentors &amp; coaches</t>
  </si>
  <si>
    <t>LIVE EVENTS (EPIC Spaces for Manifestation University)</t>
  </si>
  <si>
    <t>Continue having Alani as a coach for Sub Shift</t>
  </si>
  <si>
    <t>VA  (Lauren)</t>
  </si>
  <si>
    <t>Animate video editing</t>
  </si>
  <si>
    <t>Deposit for a house (25% of $1,200,000)</t>
  </si>
  <si>
    <t>Money Buffer</t>
  </si>
  <si>
    <t xml:space="preserve">LOVE WINS Concert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</si>
</sst>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center"/>
    </xf>
    <xf numFmtId="44" fontId="0" fillId="0" borderId="0" xfId="1" applyFont="1"/>
    <xf numFmtId="0" fontId="2" fillId="4" borderId="0" xfId="0" applyFont="1" applyFill="1" applyAlignment="1">
      <alignment horizontal="center"/>
    </xf>
    <xf numFmtId="0" fontId="0" fillId="4" borderId="0" xfId="0" applyFill="1"/>
    <xf numFmtId="44" fontId="0" fillId="4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FBCAE-0241-894E-BBD1-19BCD44B316C}">
  <dimension ref="A1:B60"/>
  <sheetViews>
    <sheetView tabSelected="1" workbookViewId="0">
      <selection activeCell="B46" sqref="B46"/>
    </sheetView>
  </sheetViews>
  <sheetFormatPr baseColWidth="10" defaultRowHeight="16" x14ac:dyDescent="0.2"/>
  <cols>
    <col min="1" max="1" width="17.6640625" customWidth="1"/>
    <col min="2" max="2" width="105.6640625" customWidth="1"/>
  </cols>
  <sheetData>
    <row r="1" spans="1:2" s="1" customFormat="1" x14ac:dyDescent="0.2">
      <c r="A1" s="1" t="s">
        <v>0</v>
      </c>
    </row>
    <row r="2" spans="1:2" x14ac:dyDescent="0.2">
      <c r="A2" s="2" t="s">
        <v>1</v>
      </c>
      <c r="B2" s="2" t="s">
        <v>2</v>
      </c>
    </row>
    <row r="3" spans="1:2" s="5" customFormat="1" x14ac:dyDescent="0.2">
      <c r="A3" s="4"/>
      <c r="B3" s="4" t="s">
        <v>3</v>
      </c>
    </row>
    <row r="4" spans="1:2" x14ac:dyDescent="0.2">
      <c r="A4" s="3">
        <v>100000</v>
      </c>
      <c r="B4" t="s">
        <v>40</v>
      </c>
    </row>
    <row r="5" spans="1:2" x14ac:dyDescent="0.2">
      <c r="A5" s="3">
        <v>50000</v>
      </c>
      <c r="B5" t="s">
        <v>41</v>
      </c>
    </row>
    <row r="6" spans="1:2" x14ac:dyDescent="0.2">
      <c r="A6" s="3">
        <v>50000</v>
      </c>
      <c r="B6" t="s">
        <v>11</v>
      </c>
    </row>
    <row r="7" spans="1:2" x14ac:dyDescent="0.2">
      <c r="A7" s="3"/>
    </row>
    <row r="8" spans="1:2" x14ac:dyDescent="0.2">
      <c r="A8" s="3"/>
    </row>
    <row r="9" spans="1:2" s="5" customFormat="1" x14ac:dyDescent="0.2">
      <c r="A9" s="4"/>
      <c r="B9" s="4" t="s">
        <v>4</v>
      </c>
    </row>
    <row r="10" spans="1:2" x14ac:dyDescent="0.2">
      <c r="A10" s="3">
        <v>150000</v>
      </c>
      <c r="B10" t="s">
        <v>35</v>
      </c>
    </row>
    <row r="11" spans="1:2" x14ac:dyDescent="0.2">
      <c r="A11" s="3">
        <f>1100*12</f>
        <v>13200</v>
      </c>
      <c r="B11" t="s">
        <v>6</v>
      </c>
    </row>
    <row r="12" spans="1:2" x14ac:dyDescent="0.2">
      <c r="A12" s="3">
        <f>1000*26</f>
        <v>26000</v>
      </c>
      <c r="B12" t="s">
        <v>37</v>
      </c>
    </row>
    <row r="13" spans="1:2" x14ac:dyDescent="0.2">
      <c r="A13" s="3">
        <f>10000*3</f>
        <v>30000</v>
      </c>
      <c r="B13" t="s">
        <v>36</v>
      </c>
    </row>
    <row r="14" spans="1:2" x14ac:dyDescent="0.2">
      <c r="A14" s="3">
        <f>5500*3</f>
        <v>16500</v>
      </c>
      <c r="B14" t="s">
        <v>7</v>
      </c>
    </row>
    <row r="15" spans="1:2" x14ac:dyDescent="0.2">
      <c r="A15" s="3">
        <f>2000*12</f>
        <v>24000</v>
      </c>
      <c r="B15" t="s">
        <v>38</v>
      </c>
    </row>
    <row r="16" spans="1:2" x14ac:dyDescent="0.2">
      <c r="A16" s="3">
        <f>250*12</f>
        <v>3000</v>
      </c>
      <c r="B16" t="s">
        <v>12</v>
      </c>
    </row>
    <row r="17" spans="1:2" x14ac:dyDescent="0.2">
      <c r="A17" s="3">
        <f>500*12</f>
        <v>6000</v>
      </c>
      <c r="B17" t="s">
        <v>13</v>
      </c>
    </row>
    <row r="18" spans="1:2" x14ac:dyDescent="0.2">
      <c r="A18" s="3">
        <f>400*12</f>
        <v>4800</v>
      </c>
      <c r="B18" t="s">
        <v>14</v>
      </c>
    </row>
    <row r="19" spans="1:2" x14ac:dyDescent="0.2">
      <c r="A19" s="3">
        <f>400*12</f>
        <v>4800</v>
      </c>
      <c r="B19" t="s">
        <v>15</v>
      </c>
    </row>
    <row r="20" spans="1:2" x14ac:dyDescent="0.2">
      <c r="A20" s="3">
        <f>(400+350+200+300+400+500+200+100+100+150+180)*12</f>
        <v>34560</v>
      </c>
      <c r="B20" t="s">
        <v>16</v>
      </c>
    </row>
    <row r="21" spans="1:2" x14ac:dyDescent="0.2">
      <c r="A21" s="3">
        <f>150*12</f>
        <v>1800</v>
      </c>
      <c r="B21" t="s">
        <v>17</v>
      </c>
    </row>
    <row r="22" spans="1:2" x14ac:dyDescent="0.2">
      <c r="A22" s="3">
        <f>2700*4</f>
        <v>10800</v>
      </c>
      <c r="B22" t="s">
        <v>39</v>
      </c>
    </row>
    <row r="23" spans="1:2" x14ac:dyDescent="0.2">
      <c r="A23" s="3">
        <f>1500*12</f>
        <v>18000</v>
      </c>
      <c r="B23" t="s">
        <v>27</v>
      </c>
    </row>
    <row r="24" spans="1:2" x14ac:dyDescent="0.2">
      <c r="A24" s="3">
        <f>1000*12</f>
        <v>12000</v>
      </c>
      <c r="B24" t="s">
        <v>29</v>
      </c>
    </row>
    <row r="25" spans="1:2" x14ac:dyDescent="0.2">
      <c r="A25" s="3">
        <v>600</v>
      </c>
      <c r="B25" t="s">
        <v>33</v>
      </c>
    </row>
    <row r="26" spans="1:2" x14ac:dyDescent="0.2">
      <c r="A26" s="3"/>
    </row>
    <row r="27" spans="1:2" s="5" customFormat="1" x14ac:dyDescent="0.2">
      <c r="A27" s="4"/>
      <c r="B27" s="4" t="s">
        <v>5</v>
      </c>
    </row>
    <row r="28" spans="1:2" x14ac:dyDescent="0.2">
      <c r="A28" s="3">
        <f>400*12</f>
        <v>4800</v>
      </c>
      <c r="B28" t="s">
        <v>8</v>
      </c>
    </row>
    <row r="29" spans="1:2" x14ac:dyDescent="0.2">
      <c r="A29" s="3">
        <f>6000*6</f>
        <v>36000</v>
      </c>
      <c r="B29" t="s">
        <v>18</v>
      </c>
    </row>
    <row r="30" spans="1:2" x14ac:dyDescent="0.2">
      <c r="A30" s="3">
        <f>300*52</f>
        <v>15600</v>
      </c>
      <c r="B30" t="s">
        <v>20</v>
      </c>
    </row>
    <row r="31" spans="1:2" x14ac:dyDescent="0.2">
      <c r="A31" s="3">
        <f>300*52</f>
        <v>15600</v>
      </c>
      <c r="B31" t="s">
        <v>19</v>
      </c>
    </row>
    <row r="32" spans="1:2" x14ac:dyDescent="0.2">
      <c r="A32" s="3">
        <f>10000*4</f>
        <v>40000</v>
      </c>
      <c r="B32" t="s">
        <v>21</v>
      </c>
    </row>
    <row r="33" spans="1:2" x14ac:dyDescent="0.2">
      <c r="A33" s="3">
        <f>300*12</f>
        <v>3600</v>
      </c>
      <c r="B33" t="s">
        <v>22</v>
      </c>
    </row>
    <row r="34" spans="1:2" x14ac:dyDescent="0.2">
      <c r="A34" s="3">
        <f>2000*12</f>
        <v>24000</v>
      </c>
      <c r="B34" t="s">
        <v>23</v>
      </c>
    </row>
    <row r="35" spans="1:2" x14ac:dyDescent="0.2">
      <c r="A35" s="3">
        <f>1000*12</f>
        <v>12000</v>
      </c>
      <c r="B35" t="s">
        <v>24</v>
      </c>
    </row>
    <row r="36" spans="1:2" x14ac:dyDescent="0.2">
      <c r="A36" s="3">
        <f>500*12</f>
        <v>6000</v>
      </c>
      <c r="B36" t="s">
        <v>25</v>
      </c>
    </row>
    <row r="37" spans="1:2" x14ac:dyDescent="0.2">
      <c r="A37" s="3">
        <f>1000*12</f>
        <v>12000</v>
      </c>
      <c r="B37" t="s">
        <v>26</v>
      </c>
    </row>
    <row r="38" spans="1:2" x14ac:dyDescent="0.2">
      <c r="A38" s="3">
        <f>2000*15</f>
        <v>30000</v>
      </c>
      <c r="B38" t="s">
        <v>28</v>
      </c>
    </row>
    <row r="39" spans="1:2" x14ac:dyDescent="0.2">
      <c r="A39" s="3">
        <f>(700+297+200)*12</f>
        <v>14364</v>
      </c>
      <c r="B39" t="s">
        <v>32</v>
      </c>
    </row>
    <row r="40" spans="1:2" x14ac:dyDescent="0.2">
      <c r="A40" s="3">
        <f>3000*7</f>
        <v>21000</v>
      </c>
      <c r="B40" t="s">
        <v>30</v>
      </c>
    </row>
    <row r="41" spans="1:2" x14ac:dyDescent="0.2">
      <c r="A41" s="3">
        <f>4000*4</f>
        <v>16000</v>
      </c>
      <c r="B41" t="s">
        <v>31</v>
      </c>
    </row>
    <row r="42" spans="1:2" x14ac:dyDescent="0.2">
      <c r="A42" s="3"/>
    </row>
    <row r="43" spans="1:2" x14ac:dyDescent="0.2">
      <c r="A43" s="3"/>
    </row>
    <row r="44" spans="1:2" s="5" customFormat="1" x14ac:dyDescent="0.2">
      <c r="A44" s="6"/>
      <c r="B44" s="4" t="s">
        <v>34</v>
      </c>
    </row>
    <row r="45" spans="1:2" x14ac:dyDescent="0.2">
      <c r="A45" s="3">
        <v>35000</v>
      </c>
      <c r="B45" t="s">
        <v>42</v>
      </c>
    </row>
    <row r="46" spans="1:2" x14ac:dyDescent="0.2">
      <c r="A46" s="3">
        <v>5000</v>
      </c>
      <c r="B46" t="s">
        <v>9</v>
      </c>
    </row>
    <row r="47" spans="1:2" x14ac:dyDescent="0.2">
      <c r="A47" s="3">
        <f>100*12*2</f>
        <v>2400</v>
      </c>
      <c r="B47" t="s">
        <v>10</v>
      </c>
    </row>
    <row r="48" spans="1:2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>
        <f>SUM(A4:A47)</f>
        <v>849424</v>
      </c>
    </row>
    <row r="52" spans="1:1" x14ac:dyDescent="0.2">
      <c r="A52" s="3">
        <f>A51/12</f>
        <v>70785.333333333328</v>
      </c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Tripod</dc:creator>
  <cp:lastModifiedBy>Alex Tripod</cp:lastModifiedBy>
  <dcterms:created xsi:type="dcterms:W3CDTF">2021-09-29T21:15:28Z</dcterms:created>
  <dcterms:modified xsi:type="dcterms:W3CDTF">2023-04-05T03:25:36Z</dcterms:modified>
</cp:coreProperties>
</file>